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nsb\website\"/>
    </mc:Choice>
  </mc:AlternateContent>
  <xr:revisionPtr revIDLastSave="0" documentId="8_{19E83A0D-6795-4D5C-BB1D-98ACC9A8B5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ebenrechnung PK" sheetId="1" r:id="rId1"/>
  </sheets>
  <definedNames>
    <definedName name="_xlnm.Print_Area" localSheetId="0">'Nebenrechnung PK'!$A$1:$N$16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N14" i="1"/>
  <c r="M13" i="1"/>
  <c r="M15" i="1"/>
  <c r="M16" i="1" s="1"/>
  <c r="L13" i="1"/>
  <c r="L15" i="1"/>
  <c r="L16" i="1" s="1"/>
  <c r="K13" i="1"/>
  <c r="K15" i="1" s="1"/>
  <c r="K16" i="1" s="1"/>
  <c r="J13" i="1"/>
  <c r="J15" i="1" s="1"/>
  <c r="J16" i="1" s="1"/>
  <c r="I13" i="1"/>
  <c r="I15" i="1"/>
  <c r="I16" i="1" s="1"/>
  <c r="H13" i="1"/>
  <c r="H15" i="1"/>
  <c r="H16" i="1" s="1"/>
  <c r="G13" i="1"/>
  <c r="G15" i="1" s="1"/>
  <c r="G16" i="1" s="1"/>
  <c r="F13" i="1"/>
  <c r="N13" i="1" s="1"/>
  <c r="E13" i="1"/>
  <c r="E15" i="1"/>
  <c r="D13" i="1"/>
  <c r="D15" i="1"/>
  <c r="D16" i="1" s="1"/>
  <c r="C13" i="1"/>
  <c r="C15" i="1" s="1"/>
  <c r="C16" i="1" s="1"/>
  <c r="B13" i="1"/>
  <c r="B15" i="1" s="1"/>
  <c r="N11" i="1"/>
  <c r="N10" i="1"/>
  <c r="B16" i="1" l="1"/>
  <c r="F15" i="1"/>
  <c r="F16" i="1" s="1"/>
  <c r="N16" i="1" l="1"/>
  <c r="N15" i="1"/>
</calcChain>
</file>

<file path=xl/sharedStrings.xml><?xml version="1.0" encoding="utf-8"?>
<sst xmlns="http://schemas.openxmlformats.org/spreadsheetml/2006/main" count="33" uniqueCount="33">
  <si>
    <t>Arbeitgeberbelastung für</t>
  </si>
  <si>
    <t>(bitte Förderzeitraum angeben)</t>
  </si>
  <si>
    <t>Trägerorganisation:</t>
  </si>
  <si>
    <t>Projektnummer:</t>
  </si>
  <si>
    <t xml:space="preserve">Name Mitarbeiter*in: </t>
  </si>
  <si>
    <r>
      <t>wöchentliche Arbeitszeit</t>
    </r>
    <r>
      <rPr>
        <sz val="12"/>
        <rFont val="Arial"/>
        <family val="2"/>
      </rPr>
      <t xml:space="preserve"> lt. Arbeitsvertrag:</t>
    </r>
  </si>
  <si>
    <t>h/Woche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</si>
  <si>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</si>
  <si>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</si>
  <si>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</si>
  <si>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</si>
  <si>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</si>
  <si>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</si>
  <si>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</si>
  <si>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</si>
  <si>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</si>
  <si>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</si>
  <si>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</si>
  <si>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</si>
  <si>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im Ø</t>
  </si>
  <si>
    <r>
      <t xml:space="preserve">Tarifeinstufung </t>
    </r>
    <r>
      <rPr>
        <sz val="10"/>
        <rFont val="Arial"/>
        <family val="2"/>
      </rPr>
      <t>(z.B. TVöD 11/2)</t>
    </r>
  </si>
  <si>
    <t>11/3</t>
  </si>
  <si>
    <r>
      <t>Stellenumfang gesamt</t>
    </r>
    <r>
      <rPr>
        <sz val="10"/>
        <rFont val="Arial"/>
        <family val="2"/>
      </rPr>
      <t xml:space="preserve"> (z.B. 40 h/Woche)</t>
    </r>
  </si>
  <si>
    <t>Arbeitgeberbrutto</t>
  </si>
  <si>
    <t>lt. Jahres-lohnkonto</t>
  </si>
  <si>
    <r>
      <t>Ersattungen</t>
    </r>
    <r>
      <rPr>
        <sz val="10"/>
        <rFont val="Arial"/>
        <family val="2"/>
      </rPr>
      <t xml:space="preserve"> von der Krankenkasse für Krankheit und Mutterschutz (U1/U2)</t>
    </r>
  </si>
  <si>
    <t>lt. Buchhaltung</t>
  </si>
  <si>
    <t>Gesamtbelastung AG</t>
  </si>
  <si>
    <t>bitte beachten:</t>
  </si>
  <si>
    <t>bitte diese Tabelle ausfüllen, wenn die/der Projektkoordinator/in/Mitarbeiter/in noch für andere Projekte arbeitet.</t>
  </si>
  <si>
    <r>
      <t xml:space="preserve">Stundenzahl, </t>
    </r>
    <r>
      <rPr>
        <sz val="10"/>
        <rFont val="Arial"/>
        <family val="2"/>
      </rPr>
      <t>die auf das Projekt entfällt</t>
    </r>
  </si>
  <si>
    <t>AG-Brutto für das Projekt</t>
  </si>
  <si>
    <r>
      <t xml:space="preserve">die oben angegebenen Zahlen sind Beispielzahlen, </t>
    </r>
    <r>
      <rPr>
        <b/>
        <sz val="10"/>
        <rFont val="Arial"/>
        <family val="2"/>
      </rPr>
      <t>bitte alle grau unterlegten Zellen ausfüllen</t>
    </r>
    <r>
      <rPr>
        <sz val="10"/>
        <rFont val="Arial"/>
        <family val="2"/>
      </rPr>
      <t>, entsprechend den Ausgaben für die Personalstelle. Alle anderen Zahlen rechnen sich von selbst.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</si>
</sst>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1" fontId="5" fillId="0" borderId="0" applyFont="0" applyFill="0" applyBorder="0" applyAlignment="0" applyProtection="0">
      <alignment wrapText="1"/>
    </xf>
    <xf numFmtId="4" fontId="5" fillId="0" borderId="1" applyFont="0" applyFill="0" applyBorder="0" applyAlignment="0" applyProtection="0">
      <alignment wrapText="1"/>
    </xf>
    <xf numFmtId="4" fontId="5" fillId="0" borderId="0" applyNumberFormat="0" applyFont="0" applyFill="0" applyBorder="0" applyProtection="0"/>
    <xf numFmtId="4" fontId="5" fillId="0" borderId="2" applyNumberFormat="0" applyFont="0" applyFill="0" applyAlignment="0" applyProtection="0">
      <alignment wrapText="1"/>
    </xf>
    <xf numFmtId="4" fontId="5" fillId="0" borderId="3" applyNumberFormat="0" applyFont="0" applyFill="0" applyAlignment="0" applyProtection="0">
      <alignment wrapText="1"/>
    </xf>
    <xf numFmtId="0" fontId="4" fillId="0" borderId="4" applyNumberFormat="0" applyFont="0" applyFill="0" applyAlignment="0" applyProtection="0"/>
    <xf numFmtId="14" fontId="5" fillId="0" borderId="5" applyFont="0" applyFill="0" applyBorder="0" applyAlignment="0" applyProtection="0">
      <alignment wrapText="1"/>
    </xf>
    <xf numFmtId="0" fontId="4" fillId="0" borderId="6"/>
    <xf numFmtId="0" fontId="4" fillId="0" borderId="7" applyNumberFormat="0" applyFont="0" applyFill="0" applyAlignment="0" applyProtection="0"/>
    <xf numFmtId="0" fontId="4" fillId="0" borderId="8" applyNumberFormat="0" applyFont="0" applyFill="0" applyAlignment="0" applyProtection="0"/>
    <xf numFmtId="0" fontId="9" fillId="0" borderId="9" applyNumberFormat="0" applyFont="0" applyFill="0" applyAlignment="0" applyProtection="0"/>
    <xf numFmtId="0" fontId="4" fillId="0" borderId="6" applyNumberFormat="0" applyFont="0" applyFill="0" applyAlignment="0" applyProtection="0"/>
    <xf numFmtId="4" fontId="5" fillId="0" borderId="1" applyNumberFormat="0" applyFont="0" applyFill="0" applyAlignment="0" applyProtection="0">
      <alignment wrapText="1"/>
    </xf>
    <xf numFmtId="4" fontId="5" fillId="0" borderId="10" applyNumberFormat="0" applyFont="0" applyFill="0" applyAlignment="0" applyProtection="0">
      <alignment wrapText="1"/>
    </xf>
    <xf numFmtId="0" fontId="4" fillId="0" borderId="11" applyNumberFormat="0" applyFont="0" applyFill="0" applyAlignment="0" applyProtection="0"/>
    <xf numFmtId="4" fontId="5" fillId="0" borderId="5" applyNumberFormat="0" applyFont="0" applyFill="0" applyAlignment="0" applyProtection="0">
      <alignment wrapText="1"/>
    </xf>
    <xf numFmtId="4" fontId="5" fillId="0" borderId="12" applyNumberFormat="0" applyFont="0" applyFill="0" applyAlignment="0" applyProtection="0">
      <alignment wrapText="1"/>
    </xf>
    <xf numFmtId="4" fontId="5" fillId="0" borderId="13" applyNumberFormat="0" applyFont="0" applyFill="0" applyAlignment="0" applyProtection="0">
      <alignment wrapText="1"/>
    </xf>
    <xf numFmtId="10" fontId="5" fillId="0" borderId="1" applyFont="0" applyFill="0" applyBorder="0" applyAlignment="0" applyProtection="0">
      <alignment wrapText="1"/>
    </xf>
    <xf numFmtId="4" fontId="5" fillId="0" borderId="7" applyNumberFormat="0" applyFont="0" applyFill="0" applyAlignment="0" applyProtection="0">
      <alignment wrapText="1"/>
    </xf>
    <xf numFmtId="0" fontId="10" fillId="0" borderId="6" applyNumberFormat="0" applyFont="0" applyFill="0" applyBorder="0" applyProtection="0">
      <alignment vertical="top" wrapText="1"/>
    </xf>
    <xf numFmtId="4" fontId="5" fillId="0" borderId="0" applyNumberFormat="0" applyFont="0" applyFill="0" applyAlignment="0" applyProtection="0">
      <alignment wrapText="1"/>
    </xf>
    <xf numFmtId="4" fontId="4" fillId="0" borderId="14" applyNumberFormat="0" applyFont="0" applyFill="0" applyAlignment="0" applyProtection="0">
      <alignment wrapText="1"/>
    </xf>
    <xf numFmtId="4" fontId="5" fillId="0" borderId="7" applyNumberFormat="0" applyFont="0" applyFill="0" applyAlignment="0" applyProtection="0">
      <alignment wrapText="1"/>
    </xf>
    <xf numFmtId="4" fontId="4" fillId="0" borderId="15" applyNumberFormat="0" applyFont="0" applyFill="0" applyAlignment="0" applyProtection="0">
      <alignment wrapText="1"/>
    </xf>
    <xf numFmtId="4" fontId="5" fillId="0" borderId="16" applyNumberFormat="0" applyFont="0" applyFill="0" applyAlignment="0" applyProtection="0">
      <alignment wrapText="1"/>
    </xf>
    <xf numFmtId="4" fontId="5" fillId="0" borderId="13" applyNumberFormat="0" applyFont="0" applyFill="0" applyProtection="0">
      <alignment wrapText="1"/>
    </xf>
    <xf numFmtId="4" fontId="5" fillId="0" borderId="17" applyNumberFormat="0" applyFont="0" applyFill="0" applyAlignment="0" applyProtection="0">
      <alignment wrapText="1"/>
    </xf>
    <xf numFmtId="0" fontId="4" fillId="0" borderId="18" applyNumberFormat="0" applyFont="0" applyFill="0" applyAlignment="0" applyProtection="0"/>
    <xf numFmtId="0" fontId="4" fillId="0" borderId="6" applyNumberFormat="0" applyFont="0" applyFill="0" applyAlignment="0" applyProtection="0"/>
    <xf numFmtId="4" fontId="5" fillId="0" borderId="19" applyNumberFormat="0" applyFont="0" applyFill="0" applyAlignment="0" applyProtection="0">
      <alignment wrapText="1"/>
    </xf>
    <xf numFmtId="4" fontId="5" fillId="0" borderId="0" applyNumberFormat="0" applyFont="0" applyFill="0" applyAlignment="0" applyProtection="0">
      <alignment wrapText="1"/>
    </xf>
    <xf numFmtId="0" fontId="4" fillId="0" borderId="11" applyNumberFormat="0" applyFont="0" applyFill="0" applyAlignment="0" applyProtection="0"/>
    <xf numFmtId="0" fontId="4" fillId="0" borderId="6" applyNumberFormat="0" applyFont="0" applyFill="0" applyAlignment="0" applyProtection="0"/>
    <xf numFmtId="0" fontId="4" fillId="0" borderId="6" applyNumberFormat="0" applyFont="0" applyFill="0" applyAlignment="0" applyProtection="0"/>
    <xf numFmtId="0" fontId="4" fillId="0" borderId="6" applyNumberFormat="0" applyFont="0" applyFill="0" applyAlignment="0" applyProtection="0"/>
    <xf numFmtId="10" fontId="5" fillId="0" borderId="13" applyFont="0" applyFill="0" applyAlignment="0" applyProtection="0">
      <alignment wrapText="1"/>
    </xf>
    <xf numFmtId="10" fontId="5" fillId="0" borderId="18" applyNumberFormat="0" applyFont="0" applyFill="0" applyAlignment="0" applyProtection="0">
      <alignment wrapText="1"/>
    </xf>
    <xf numFmtId="10" fontId="5" fillId="0" borderId="20" applyNumberFormat="0" applyFont="0" applyFill="0" applyAlignment="0" applyProtection="0">
      <alignment wrapText="1"/>
    </xf>
    <xf numFmtId="10" fontId="5" fillId="0" borderId="4" applyNumberFormat="0" applyFont="0" applyFill="0" applyAlignment="0" applyProtection="0">
      <alignment wrapText="1"/>
    </xf>
    <xf numFmtId="10" fontId="5" fillId="0" borderId="19" applyNumberFormat="0" applyFont="0" applyFill="0" applyAlignment="0" applyProtection="0">
      <alignment wrapText="1"/>
    </xf>
    <xf numFmtId="0" fontId="4" fillId="0" borderId="19" applyNumberFormat="0" applyFont="0" applyFill="0" applyAlignment="0" applyProtection="0"/>
    <xf numFmtId="0" fontId="5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0" fillId="0" borderId="21" xfId="0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3" xfId="0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1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top"/>
    </xf>
    <xf numFmtId="4" fontId="0" fillId="2" borderId="22" xfId="0" applyNumberForma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4" fontId="0" fillId="0" borderId="22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4" fontId="8" fillId="0" borderId="0" xfId="0" applyNumberFormat="1" applyFont="1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9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44">
    <cellStyle name="Köhr" xfId="1" xr:uid="{00000000-0005-0000-0000-000000000000}"/>
    <cellStyle name="Köhr 125" xfId="2" xr:uid="{00000000-0005-0000-0000-000001000000}"/>
    <cellStyle name="Köhr1" xfId="3" xr:uid="{00000000-0005-0000-0000-000002000000}"/>
    <cellStyle name="Köhr10" xfId="4" xr:uid="{00000000-0005-0000-0000-000003000000}"/>
    <cellStyle name="Köhr11" xfId="5" xr:uid="{00000000-0005-0000-0000-000004000000}"/>
    <cellStyle name="Köhr12" xfId="6" xr:uid="{00000000-0005-0000-0000-000005000000}"/>
    <cellStyle name="KÖhr125" xfId="7" xr:uid="{00000000-0005-0000-0000-000006000000}"/>
    <cellStyle name="Köhr13" xfId="8" xr:uid="{00000000-0005-0000-0000-000007000000}"/>
    <cellStyle name="Köhr14" xfId="9" xr:uid="{00000000-0005-0000-0000-000008000000}"/>
    <cellStyle name="Köhr15" xfId="10" xr:uid="{00000000-0005-0000-0000-000009000000}"/>
    <cellStyle name="Köhr16" xfId="11" xr:uid="{00000000-0005-0000-0000-00000A000000}"/>
    <cellStyle name="Köhr17" xfId="12" xr:uid="{00000000-0005-0000-0000-00000B000000}"/>
    <cellStyle name="Köhr18" xfId="13" xr:uid="{00000000-0005-0000-0000-00000C000000}"/>
    <cellStyle name="Köhr19" xfId="14" xr:uid="{00000000-0005-0000-0000-00000D000000}"/>
    <cellStyle name="Köhr21" xfId="15" xr:uid="{00000000-0005-0000-0000-00000E000000}"/>
    <cellStyle name="Köhr23" xfId="16" xr:uid="{00000000-0005-0000-0000-00000F000000}"/>
    <cellStyle name="Köhr24" xfId="17" xr:uid="{00000000-0005-0000-0000-000010000000}"/>
    <cellStyle name="KÖhr3" xfId="18" xr:uid="{00000000-0005-0000-0000-000011000000}"/>
    <cellStyle name="Köhr30" xfId="19" xr:uid="{00000000-0005-0000-0000-000012000000}"/>
    <cellStyle name="Köhr31" xfId="20" xr:uid="{00000000-0005-0000-0000-000013000000}"/>
    <cellStyle name="KÖhr32" xfId="21" xr:uid="{00000000-0005-0000-0000-000014000000}"/>
    <cellStyle name="Köhr33" xfId="22" xr:uid="{00000000-0005-0000-0000-000015000000}"/>
    <cellStyle name="Köhr35" xfId="23" xr:uid="{00000000-0005-0000-0000-000016000000}"/>
    <cellStyle name="Köhr37" xfId="24" xr:uid="{00000000-0005-0000-0000-000017000000}"/>
    <cellStyle name="KÖhr38" xfId="25" xr:uid="{00000000-0005-0000-0000-000018000000}"/>
    <cellStyle name="Köhr39" xfId="26" xr:uid="{00000000-0005-0000-0000-000019000000}"/>
    <cellStyle name="KÖhr4" xfId="27" xr:uid="{00000000-0005-0000-0000-00001A000000}"/>
    <cellStyle name="Köhr40" xfId="28" xr:uid="{00000000-0005-0000-0000-00001B000000}"/>
    <cellStyle name="Köhr45" xfId="29" xr:uid="{00000000-0005-0000-0000-00001C000000}"/>
    <cellStyle name="Köhr46" xfId="30" xr:uid="{00000000-0005-0000-0000-00001D000000}"/>
    <cellStyle name="Köhr49" xfId="31" xr:uid="{00000000-0005-0000-0000-00001E000000}"/>
    <cellStyle name="Köhr50" xfId="32" xr:uid="{00000000-0005-0000-0000-00001F000000}"/>
    <cellStyle name="Köhr51" xfId="33" xr:uid="{00000000-0005-0000-0000-000020000000}"/>
    <cellStyle name="Köhr52" xfId="34" xr:uid="{00000000-0005-0000-0000-000021000000}"/>
    <cellStyle name="Köhr53" xfId="35" xr:uid="{00000000-0005-0000-0000-000022000000}"/>
    <cellStyle name="Köhr54" xfId="36" xr:uid="{00000000-0005-0000-0000-000023000000}"/>
    <cellStyle name="KÖhr7" xfId="37" xr:uid="{00000000-0005-0000-0000-000024000000}"/>
    <cellStyle name="Köhr76" xfId="38" xr:uid="{00000000-0005-0000-0000-000025000000}"/>
    <cellStyle name="Köhr77" xfId="39" xr:uid="{00000000-0005-0000-0000-000026000000}"/>
    <cellStyle name="Köhr78" xfId="40" xr:uid="{00000000-0005-0000-0000-000027000000}"/>
    <cellStyle name="Köhr79" xfId="41" xr:uid="{00000000-0005-0000-0000-000028000000}"/>
    <cellStyle name="Köhr8" xfId="42" xr:uid="{00000000-0005-0000-0000-000029000000}"/>
    <cellStyle name="Standard" xfId="0" builtinId="0"/>
    <cellStyle name="Standard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workbookViewId="0">
      <selection activeCell="I16" sqref="I16"/>
    </sheetView>
  </sheetViews>
  <sheetFormatPr baseColWidth="10" defaultRowHeight="12.75" x14ac:dyDescent="0.2"/>
  <cols>
    <col min="1" max="1" width="28.5703125" customWidth="1"/>
    <col min="2" max="2" width="8.140625" bestFit="1" customWidth="1"/>
    <col min="3" max="3" width="9.7109375" customWidth="1"/>
    <col min="4" max="4" width="8" customWidth="1"/>
    <col min="5" max="5" width="9.140625" customWidth="1"/>
    <col min="6" max="6" width="9" customWidth="1"/>
    <col min="7" max="7" width="8.140625" bestFit="1" customWidth="1"/>
    <col min="8" max="8" width="9.85546875" customWidth="1"/>
    <col min="9" max="9" width="8.140625" bestFit="1" customWidth="1"/>
    <col min="10" max="10" width="11" bestFit="1" customWidth="1"/>
    <col min="11" max="11" width="8.140625" bestFit="1" customWidth="1"/>
    <col min="12" max="13" width="10.28515625" bestFit="1" customWidth="1"/>
    <col min="14" max="14" width="9.140625" bestFit="1" customWidth="1"/>
  </cols>
  <sheetData>
    <row r="1" spans="1:15" ht="20.25" x14ac:dyDescent="0.2">
      <c r="A1" s="1"/>
      <c r="B1" s="2"/>
      <c r="C1" s="2"/>
      <c r="D1" s="3" t="s">
        <v>0</v>
      </c>
      <c r="E1" s="2"/>
      <c r="F1" s="2"/>
      <c r="G1" s="4"/>
      <c r="H1" s="35" t="s">
        <v>1</v>
      </c>
      <c r="I1" s="35"/>
      <c r="J1" s="35"/>
      <c r="K1" s="35"/>
      <c r="L1" s="35"/>
      <c r="M1" s="2"/>
      <c r="N1" s="5"/>
      <c r="O1" s="5"/>
    </row>
    <row r="2" spans="1:15" ht="27.75" customHeight="1" x14ac:dyDescent="0.2">
      <c r="A2" s="2"/>
      <c r="B2" s="2"/>
      <c r="C2" s="2"/>
      <c r="D2" s="6" t="s">
        <v>29</v>
      </c>
      <c r="E2" s="2"/>
      <c r="F2" s="2"/>
      <c r="G2" s="2"/>
      <c r="H2" s="2"/>
      <c r="I2" s="2"/>
      <c r="J2" s="2"/>
      <c r="K2" s="2"/>
      <c r="L2" s="2"/>
      <c r="M2" s="2"/>
      <c r="N2" s="5"/>
      <c r="O2" s="5"/>
    </row>
    <row r="3" spans="1:15" ht="22.5" customHeight="1" x14ac:dyDescent="0.2">
      <c r="A3" s="7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8" t="s">
        <v>3</v>
      </c>
      <c r="L3" s="9"/>
      <c r="M3" s="8"/>
      <c r="N3" s="10"/>
      <c r="O3" s="5"/>
    </row>
    <row r="4" spans="1:15" ht="22.5" customHeight="1" x14ac:dyDescent="0.2">
      <c r="A4" s="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11"/>
      <c r="L4" s="12"/>
      <c r="M4" s="10"/>
      <c r="N4" s="10"/>
      <c r="O4" s="5"/>
    </row>
    <row r="5" spans="1:15" ht="22.5" customHeight="1" x14ac:dyDescent="0.2">
      <c r="A5" s="7" t="s">
        <v>5</v>
      </c>
      <c r="B5" s="10"/>
      <c r="C5" s="10"/>
      <c r="D5" s="13">
        <v>40</v>
      </c>
      <c r="E5" s="9" t="s">
        <v>6</v>
      </c>
      <c r="F5" s="11"/>
      <c r="G5" s="11"/>
      <c r="H5" s="11"/>
      <c r="I5" s="11"/>
      <c r="J5" s="11"/>
      <c r="K5" s="11"/>
      <c r="L5" s="11"/>
      <c r="M5" s="11"/>
      <c r="N5" s="10"/>
      <c r="O5" s="5"/>
    </row>
    <row r="6" spans="1:15" x14ac:dyDescent="0.2">
      <c r="A6" s="2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0"/>
      <c r="O6" s="5"/>
    </row>
    <row r="7" spans="1:15" s="17" customFormat="1" x14ac:dyDescent="0.2">
      <c r="A7" s="14"/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  <c r="O7" s="16"/>
    </row>
    <row r="8" spans="1:15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5"/>
    </row>
    <row r="9" spans="1:15" ht="27.75" customHeight="1" x14ac:dyDescent="0.2">
      <c r="A9" s="20" t="s">
        <v>20</v>
      </c>
      <c r="B9" s="37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21"/>
      <c r="O9" s="5"/>
    </row>
    <row r="10" spans="1:15" ht="30" customHeight="1" x14ac:dyDescent="0.2">
      <c r="A10" s="20" t="s">
        <v>22</v>
      </c>
      <c r="B10" s="22">
        <v>40</v>
      </c>
      <c r="C10" s="22">
        <v>35</v>
      </c>
      <c r="D10" s="22">
        <v>38</v>
      </c>
      <c r="E10" s="22">
        <v>39</v>
      </c>
      <c r="F10" s="22">
        <v>40</v>
      </c>
      <c r="G10" s="22">
        <v>40</v>
      </c>
      <c r="H10" s="22">
        <v>40</v>
      </c>
      <c r="I10" s="22">
        <v>38</v>
      </c>
      <c r="J10" s="22">
        <v>38</v>
      </c>
      <c r="K10" s="22">
        <v>38</v>
      </c>
      <c r="L10" s="22">
        <v>38</v>
      </c>
      <c r="M10" s="22">
        <v>40</v>
      </c>
      <c r="N10" s="23">
        <f>(SUM(B10:M10))/12</f>
        <v>38.666666666666664</v>
      </c>
      <c r="O10" s="5"/>
    </row>
    <row r="11" spans="1:15" ht="42" customHeight="1" x14ac:dyDescent="0.2">
      <c r="A11" s="20" t="s">
        <v>30</v>
      </c>
      <c r="B11" s="22">
        <v>25</v>
      </c>
      <c r="C11" s="22">
        <v>30</v>
      </c>
      <c r="D11" s="22">
        <v>30</v>
      </c>
      <c r="E11" s="22">
        <v>30</v>
      </c>
      <c r="F11" s="22">
        <v>30</v>
      </c>
      <c r="G11" s="22">
        <v>30</v>
      </c>
      <c r="H11" s="22">
        <v>30</v>
      </c>
      <c r="I11" s="22">
        <v>30</v>
      </c>
      <c r="J11" s="22">
        <v>30</v>
      </c>
      <c r="K11" s="22">
        <v>30</v>
      </c>
      <c r="L11" s="22">
        <v>30</v>
      </c>
      <c r="M11" s="22">
        <v>30</v>
      </c>
      <c r="N11" s="23">
        <f>(SUM(B11:M11))/12</f>
        <v>29.583333333333332</v>
      </c>
      <c r="O11" s="5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  <c r="O12" s="24"/>
    </row>
    <row r="13" spans="1:15" ht="30" customHeight="1" x14ac:dyDescent="0.2">
      <c r="A13" s="25" t="s">
        <v>23</v>
      </c>
      <c r="B13" s="22">
        <f t="shared" ref="B13:M13" si="0">55000/12</f>
        <v>4583.333333333333</v>
      </c>
      <c r="C13" s="22">
        <f t="shared" si="0"/>
        <v>4583.333333333333</v>
      </c>
      <c r="D13" s="22">
        <f t="shared" si="0"/>
        <v>4583.333333333333</v>
      </c>
      <c r="E13" s="22">
        <f t="shared" si="0"/>
        <v>4583.333333333333</v>
      </c>
      <c r="F13" s="22">
        <f t="shared" si="0"/>
        <v>4583.333333333333</v>
      </c>
      <c r="G13" s="22">
        <f t="shared" si="0"/>
        <v>4583.333333333333</v>
      </c>
      <c r="H13" s="22">
        <f t="shared" si="0"/>
        <v>4583.333333333333</v>
      </c>
      <c r="I13" s="22">
        <f t="shared" si="0"/>
        <v>4583.333333333333</v>
      </c>
      <c r="J13" s="22">
        <f t="shared" si="0"/>
        <v>4583.333333333333</v>
      </c>
      <c r="K13" s="22">
        <f t="shared" si="0"/>
        <v>4583.333333333333</v>
      </c>
      <c r="L13" s="22">
        <f t="shared" si="0"/>
        <v>4583.333333333333</v>
      </c>
      <c r="M13" s="22">
        <f t="shared" si="0"/>
        <v>4583.333333333333</v>
      </c>
      <c r="N13" s="23">
        <f>SUM(B13:M13)</f>
        <v>55000.000000000007</v>
      </c>
      <c r="O13" s="26" t="s">
        <v>24</v>
      </c>
    </row>
    <row r="14" spans="1:15" ht="42.75" customHeight="1" x14ac:dyDescent="0.2">
      <c r="A14" s="25" t="s">
        <v>25</v>
      </c>
      <c r="B14" s="22">
        <v>125.8</v>
      </c>
      <c r="C14" s="22"/>
      <c r="D14" s="22"/>
      <c r="E14" s="22"/>
      <c r="F14" s="22"/>
      <c r="G14" s="22">
        <v>93.4</v>
      </c>
      <c r="H14" s="22"/>
      <c r="I14" s="22"/>
      <c r="J14" s="22"/>
      <c r="K14" s="22"/>
      <c r="L14" s="22"/>
      <c r="M14" s="22"/>
      <c r="N14" s="23">
        <f>SUM(B14:M14)</f>
        <v>219.2</v>
      </c>
      <c r="O14" s="26" t="s">
        <v>26</v>
      </c>
    </row>
    <row r="15" spans="1:15" ht="30" customHeight="1" x14ac:dyDescent="0.2">
      <c r="A15" s="25" t="s">
        <v>27</v>
      </c>
      <c r="B15" s="27">
        <f>B13-B14</f>
        <v>4457.5333333333328</v>
      </c>
      <c r="C15" s="27">
        <f t="shared" ref="C15:M15" si="1">C13-C14</f>
        <v>4583.333333333333</v>
      </c>
      <c r="D15" s="27">
        <f t="shared" si="1"/>
        <v>4583.333333333333</v>
      </c>
      <c r="E15" s="27">
        <f t="shared" si="1"/>
        <v>4583.333333333333</v>
      </c>
      <c r="F15" s="27">
        <f t="shared" si="1"/>
        <v>4583.333333333333</v>
      </c>
      <c r="G15" s="27">
        <f t="shared" si="1"/>
        <v>4489.9333333333334</v>
      </c>
      <c r="H15" s="27">
        <f t="shared" si="1"/>
        <v>4583.333333333333</v>
      </c>
      <c r="I15" s="27">
        <f t="shared" si="1"/>
        <v>4583.333333333333</v>
      </c>
      <c r="J15" s="27">
        <f t="shared" si="1"/>
        <v>4583.333333333333</v>
      </c>
      <c r="K15" s="27">
        <f t="shared" si="1"/>
        <v>4583.333333333333</v>
      </c>
      <c r="L15" s="27">
        <f t="shared" si="1"/>
        <v>4583.333333333333</v>
      </c>
      <c r="M15" s="27">
        <f t="shared" si="1"/>
        <v>4583.333333333333</v>
      </c>
      <c r="N15" s="23">
        <f>SUM(B15:M15)</f>
        <v>54780.800000000003</v>
      </c>
      <c r="O15" s="26"/>
    </row>
    <row r="16" spans="1:15" ht="30" customHeight="1" x14ac:dyDescent="0.2">
      <c r="A16" s="28" t="s">
        <v>31</v>
      </c>
      <c r="B16" s="27">
        <f>B15/B10*B11</f>
        <v>2785.958333333333</v>
      </c>
      <c r="C16" s="27">
        <f>C15/C10*C11</f>
        <v>3928.571428571428</v>
      </c>
      <c r="D16" s="27">
        <f t="shared" ref="D16:M16" si="2">D15/D10*D11</f>
        <v>3618.4210526315787</v>
      </c>
      <c r="E16" s="27">
        <f t="shared" si="2"/>
        <v>3525.6410256410254</v>
      </c>
      <c r="F16" s="27">
        <f t="shared" si="2"/>
        <v>3437.5</v>
      </c>
      <c r="G16" s="27">
        <f t="shared" si="2"/>
        <v>3367.45</v>
      </c>
      <c r="H16" s="27">
        <f t="shared" si="2"/>
        <v>3437.5</v>
      </c>
      <c r="I16" s="27">
        <f t="shared" si="2"/>
        <v>3618.4210526315787</v>
      </c>
      <c r="J16" s="27">
        <f t="shared" si="2"/>
        <v>3618.4210526315787</v>
      </c>
      <c r="K16" s="27">
        <f t="shared" si="2"/>
        <v>3618.4210526315787</v>
      </c>
      <c r="L16" s="27">
        <f t="shared" si="2"/>
        <v>3618.4210526315787</v>
      </c>
      <c r="M16" s="27">
        <f t="shared" si="2"/>
        <v>3437.5</v>
      </c>
      <c r="N16" s="23">
        <f>SUM(B16:M16)</f>
        <v>42012.226050703684</v>
      </c>
      <c r="O16" s="29"/>
    </row>
    <row r="17" spans="1:15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3"/>
      <c r="O17" s="29"/>
    </row>
    <row r="18" spans="1:15" ht="38.25" customHeight="1" x14ac:dyDescent="0.2">
      <c r="A18" s="34" t="s">
        <v>28</v>
      </c>
      <c r="B18" s="40" t="s">
        <v>32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4"/>
    </row>
  </sheetData>
  <mergeCells count="5">
    <mergeCell ref="H1:L1"/>
    <mergeCell ref="B3:J3"/>
    <mergeCell ref="B4:J4"/>
    <mergeCell ref="B9:M9"/>
    <mergeCell ref="B18:M18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Nebenrechnung PK</vt:lpstr>
      <vt:lpstr>'Nebenrechnung PK'!Druckbereich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Standardbenutzer</cp:lastModifiedBy>
  <dcterms:created xsi:type="dcterms:W3CDTF">2016-12-08T11:22:32Z</dcterms:created>
  <dcterms:modified xsi:type="dcterms:W3CDTF">2021-01-26T20:58:11Z</dcterms:modified>
</cp:coreProperties>
</file>